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<sst xmlns="http://schemas.openxmlformats.org/spreadsheetml/2006/main" count="60" uniqueCount="59">
  <si>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</si>
  <si>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</si>
  <si>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</si>
  <si>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</si>
  <si>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</si>
  <si>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</si>
  <si>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</si>
  <si>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</si>
  <si>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</si>
  <si>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</si>
  <si>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</si>
  <si>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</si>
  <si>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</si>
  <si>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</si>
  <si>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</si>
  <si>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</si>
  <si>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</si>
  <si>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</si>
  <si>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</si>
  <si>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</si>
  <si>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</si>
  <si>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</si>
  <si>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</si>
  <si>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</si>
  <si>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</si>
  <si>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</si>
  <si>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</si>
  <si>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</si>
  <si>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</si>
  <si>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</si>
  <si>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</si>
  <si>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</si>
  <si>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</si>
  <si>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</si>
  <si>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</si>
  <si>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</si>
  <si>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</si>
  <si>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</si>
  <si>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</si>
  <si>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</si>
  <si>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</si>
  <si>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</si>
  <si>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</si>
  <si>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</si>
  <si>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</si>
  <si>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</si>
  <si>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</si>
  <si>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</si>
  <si>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</si>
  <si>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</si>
  <si>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</si>
  <si>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</si>
  <si>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</si>
  <si>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</si>
  <si>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</si>
  <si>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</si>
  <si>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____________________________________________</t>
  </si>
  <si>
    <t>_________________________________________</t>
  </si>
  <si>
    <t>MUNICIPIO ROMITA, GTO.
ESTADO DE ACTIVIDADES
DEL 01 DE ENERO AL 30 DE SEPTIEMBRE DEL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</si>
</sst>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4" fillId="0" borderId="0" xfId="59" applyNumberFormat="1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0" xfId="59" applyNumberFormat="1" applyFont="1" applyFill="1" applyBorder="1" applyProtection="1">
      <alignment/>
      <protection locked="0"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4" fontId="4" fillId="0" borderId="11" xfId="59" applyNumberFormat="1" applyFont="1" applyFill="1" applyBorder="1" applyAlignment="1" applyProtection="1">
      <alignment vertical="top" wrapText="1"/>
      <protection locked="0"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0" fontId="3" fillId="0" borderId="13" xfId="59" applyFont="1" applyFill="1" applyBorder="1" applyAlignment="1" applyProtection="1">
      <alignment horizontal="left" vertical="top"/>
      <protection locked="0"/>
    </xf>
    <xf numFmtId="0" fontId="3" fillId="0" borderId="13" xfId="59" applyFont="1" applyFill="1" applyBorder="1" applyAlignment="1" applyProtection="1">
      <alignment vertical="top"/>
      <protection locked="0"/>
    </xf>
    <xf numFmtId="0" fontId="5" fillId="0" borderId="13" xfId="59" applyFont="1" applyFill="1" applyBorder="1" applyAlignment="1" applyProtection="1">
      <alignment horizontal="left" vertical="top"/>
      <protection locked="0"/>
    </xf>
    <xf numFmtId="0" fontId="4" fillId="0" borderId="13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horizontal="left" vertical="center" wrapText="1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 wrapText="1"/>
      <protection locked="0"/>
    </xf>
    <xf numFmtId="0" fontId="5" fillId="0" borderId="0" xfId="59" applyFont="1" applyFill="1" applyBorder="1" applyAlignment="1" applyProtection="1">
      <alignment horizontal="left" vertical="top" wrapText="1"/>
      <protection locked="0"/>
    </xf>
    <xf numFmtId="0" fontId="4" fillId="0" borderId="14" xfId="59" applyFont="1" applyFill="1" applyBorder="1" applyAlignment="1" applyProtection="1">
      <alignment vertical="top"/>
      <protection locked="0"/>
    </xf>
    <xf numFmtId="0" fontId="4" fillId="0" borderId="11" xfId="59" applyFont="1" applyFill="1" applyBorder="1" applyAlignment="1" applyProtection="1">
      <alignment horizontal="left" vertical="top" wrapText="1"/>
      <protection locked="0"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Fill="1" applyBorder="1" applyAlignment="1" applyProtection="1">
      <alignment/>
      <protection locked="0"/>
    </xf>
    <xf numFmtId="0" fontId="4" fillId="0" borderId="0" xfId="59" applyFont="1" applyFill="1" applyBorder="1" applyAlignment="1" applyProtection="1">
      <alignment wrapText="1"/>
      <protection locked="0"/>
    </xf>
    <xf numFmtId="0" fontId="4" fillId="0" borderId="15" xfId="59" applyFont="1" applyFill="1" applyBorder="1" applyAlignment="1" applyProtection="1">
      <alignment horizontal="left" vertical="center"/>
      <protection locked="0"/>
    </xf>
    <xf numFmtId="0" fontId="7" fillId="33" borderId="16" xfId="59" applyFont="1" applyFill="1" applyBorder="1" applyAlignment="1" applyProtection="1">
      <alignment horizontal="center" vertical="center" wrapText="1"/>
      <protection locked="0"/>
    </xf>
    <xf numFmtId="0" fontId="7" fillId="33" borderId="17" xfId="59" applyFont="1" applyFill="1" applyBorder="1" applyAlignment="1" applyProtection="1">
      <alignment horizontal="center" vertical="center" wrapText="1"/>
      <protection locked="0"/>
    </xf>
    <xf numFmtId="0" fontId="7" fillId="33" borderId="18" xfId="59" applyFont="1" applyFill="1" applyBorder="1" applyAlignment="1" applyProtection="1">
      <alignment horizontal="center" vertical="center" wrapText="1"/>
      <protection locked="0"/>
    </xf>
    <xf numFmtId="4" fontId="4" fillId="0" borderId="0" xfId="59" applyNumberFormat="1" applyFont="1" applyFill="1" applyBorder="1" applyAlignment="1" applyProtection="1">
      <alignment horizont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68</xdr:row>
      <xdr:rowOff>95250</xdr:rowOff>
    </xdr:from>
    <xdr:to>
      <xdr:col>7</xdr:col>
      <xdr:colOff>247650</xdr:colOff>
      <xdr:row>72</xdr:row>
      <xdr:rowOff>104775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142875" y="10887075"/>
          <a:ext cx="85058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                                                                  TESORERO MUNICIPAL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Luis Ernesto Ramírez Rodríguez                                                    C.P. Julio Cesar Bermúdez González</a:t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981075</xdr:colOff>
      <xdr:row>0</xdr:row>
      <xdr:rowOff>600075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990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0</xdr:rowOff>
    </xdr:from>
    <xdr:to>
      <xdr:col>4</xdr:col>
      <xdr:colOff>1190625</xdr:colOff>
      <xdr:row>0</xdr:row>
      <xdr:rowOff>628650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0"/>
          <a:ext cx="819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8"/>
  <sheetViews>
    <sheetView tabSelected="1" zoomScalePageLayoutView="0" workbookViewId="0" topLeftCell="A1">
      <selection activeCell="C10" sqref="C10"/>
    </sheetView>
  </sheetViews>
  <sheetFormatPr defaultColWidth="12" defaultRowHeight="11.25"/>
  <cols>
    <col min="1" max="1" width="4" style="2" customWidth="1"/>
    <col min="2" max="2" width="1.83203125" style="2" customWidth="1"/>
    <col min="3" max="3" width="65.5" style="4" customWidth="1"/>
    <col min="4" max="5" width="25.83203125" style="5" customWidth="1"/>
    <col min="6" max="16384" width="12" style="2" customWidth="1"/>
  </cols>
  <sheetData>
    <row r="1" spans="2:5" ht="51" customHeight="1">
      <c r="B1" s="30" t="s">
        <v>58</v>
      </c>
      <c r="C1" s="31"/>
      <c r="D1" s="31"/>
      <c r="E1" s="32"/>
    </row>
    <row r="2" spans="2:5" ht="11.25">
      <c r="B2" s="17"/>
      <c r="C2" s="18"/>
      <c r="D2" s="25">
        <v>2018</v>
      </c>
      <c r="E2" s="26">
        <v>2017</v>
      </c>
    </row>
    <row r="3" spans="2:5" s="3" customFormat="1" ht="11.25">
      <c r="B3" s="14" t="s">
        <v>0</v>
      </c>
      <c r="C3" s="19"/>
      <c r="D3" s="7"/>
      <c r="E3" s="8"/>
    </row>
    <row r="4" spans="2:5" ht="11.25">
      <c r="B4" s="15" t="s">
        <v>46</v>
      </c>
      <c r="C4" s="20"/>
      <c r="D4" s="9">
        <f>SUM(D5:D12)</f>
        <v>14507640.070000002</v>
      </c>
      <c r="E4" s="10">
        <f>SUM(E5:E12)</f>
        <v>17433827.93</v>
      </c>
    </row>
    <row r="5" spans="2:5" ht="11.25">
      <c r="B5" s="17"/>
      <c r="C5" s="21" t="s">
        <v>1</v>
      </c>
      <c r="D5" s="1">
        <v>8356826.91</v>
      </c>
      <c r="E5" s="6">
        <v>7511343.1</v>
      </c>
    </row>
    <row r="6" spans="2:5" ht="11.25">
      <c r="B6" s="17"/>
      <c r="C6" s="21" t="s">
        <v>40</v>
      </c>
      <c r="D6" s="1">
        <v>0</v>
      </c>
      <c r="E6" s="6">
        <v>0</v>
      </c>
    </row>
    <row r="7" spans="2:5" ht="11.25">
      <c r="B7" s="17"/>
      <c r="C7" s="21" t="s">
        <v>11</v>
      </c>
      <c r="D7" s="1">
        <v>0</v>
      </c>
      <c r="E7" s="6">
        <v>0</v>
      </c>
    </row>
    <row r="8" spans="2:5" ht="11.25">
      <c r="B8" s="17"/>
      <c r="C8" s="21" t="s">
        <v>2</v>
      </c>
      <c r="D8" s="1">
        <v>4376122.53</v>
      </c>
      <c r="E8" s="6">
        <v>5439976.76</v>
      </c>
    </row>
    <row r="9" spans="2:5" ht="11.25">
      <c r="B9" s="17"/>
      <c r="C9" s="21" t="s">
        <v>44</v>
      </c>
      <c r="D9" s="1">
        <v>1422819.64</v>
      </c>
      <c r="E9" s="6">
        <v>3538551.3</v>
      </c>
    </row>
    <row r="10" spans="2:5" ht="11.25">
      <c r="B10" s="17"/>
      <c r="C10" s="21" t="s">
        <v>12</v>
      </c>
      <c r="D10" s="1">
        <v>351870.99</v>
      </c>
      <c r="E10" s="6">
        <v>943956.77</v>
      </c>
    </row>
    <row r="11" spans="2:5" ht="11.25">
      <c r="B11" s="17"/>
      <c r="C11" s="21" t="s">
        <v>13</v>
      </c>
      <c r="D11" s="1">
        <v>0</v>
      </c>
      <c r="E11" s="6">
        <v>0</v>
      </c>
    </row>
    <row r="12" spans="2:5" ht="22.5">
      <c r="B12" s="17"/>
      <c r="C12" s="21" t="s">
        <v>14</v>
      </c>
      <c r="D12" s="1">
        <v>0</v>
      </c>
      <c r="E12" s="6">
        <v>0</v>
      </c>
    </row>
    <row r="13" spans="2:5" ht="11.25">
      <c r="B13" s="15" t="s">
        <v>49</v>
      </c>
      <c r="C13" s="19"/>
      <c r="D13" s="9">
        <f>SUM(D14:D15)</f>
        <v>153617980.2</v>
      </c>
      <c r="E13" s="10">
        <f>SUM(E14:E15)</f>
        <v>176574959.02</v>
      </c>
    </row>
    <row r="14" spans="2:5" ht="11.25">
      <c r="B14" s="17"/>
      <c r="C14" s="21" t="s">
        <v>10</v>
      </c>
      <c r="D14" s="1">
        <v>153617980.2</v>
      </c>
      <c r="E14" s="6">
        <v>176574959.02</v>
      </c>
    </row>
    <row r="15" spans="2:5" ht="11.25">
      <c r="B15" s="17"/>
      <c r="C15" s="21" t="s">
        <v>15</v>
      </c>
      <c r="D15" s="1">
        <v>0</v>
      </c>
      <c r="E15" s="6">
        <v>0</v>
      </c>
    </row>
    <row r="16" spans="2:5" ht="11.25">
      <c r="B16" s="15" t="s">
        <v>50</v>
      </c>
      <c r="C16" s="19"/>
      <c r="D16" s="9">
        <f>SUM(D17:D21)</f>
        <v>0</v>
      </c>
      <c r="E16" s="10">
        <f>SUM(E17:E21)</f>
        <v>0</v>
      </c>
    </row>
    <row r="17" spans="2:5" ht="11.25">
      <c r="B17" s="17"/>
      <c r="C17" s="21" t="s">
        <v>41</v>
      </c>
      <c r="D17" s="1">
        <v>0</v>
      </c>
      <c r="E17" s="6">
        <v>0</v>
      </c>
    </row>
    <row r="18" spans="2:5" ht="11.25">
      <c r="B18" s="17"/>
      <c r="C18" s="21" t="s">
        <v>16</v>
      </c>
      <c r="D18" s="1">
        <v>0</v>
      </c>
      <c r="E18" s="6">
        <v>0</v>
      </c>
    </row>
    <row r="19" spans="2:5" ht="22.5">
      <c r="B19" s="17"/>
      <c r="C19" s="21" t="s">
        <v>17</v>
      </c>
      <c r="D19" s="1">
        <v>0</v>
      </c>
      <c r="E19" s="6">
        <v>0</v>
      </c>
    </row>
    <row r="20" spans="2:5" ht="11.25">
      <c r="B20" s="17"/>
      <c r="C20" s="21" t="s">
        <v>18</v>
      </c>
      <c r="D20" s="1">
        <v>0</v>
      </c>
      <c r="E20" s="6">
        <v>0</v>
      </c>
    </row>
    <row r="21" spans="2:5" ht="11.25">
      <c r="B21" s="17"/>
      <c r="C21" s="21" t="s">
        <v>19</v>
      </c>
      <c r="D21" s="1">
        <v>0</v>
      </c>
      <c r="E21" s="6">
        <v>0</v>
      </c>
    </row>
    <row r="22" spans="2:5" ht="11.25">
      <c r="B22" s="17"/>
      <c r="C22" s="21"/>
      <c r="D22" s="1"/>
      <c r="E22" s="6"/>
    </row>
    <row r="23" spans="2:5" ht="11.25">
      <c r="B23" s="16" t="s">
        <v>9</v>
      </c>
      <c r="C23" s="22"/>
      <c r="D23" s="9">
        <f>SUM(D4+D13+D16)</f>
        <v>168125620.26999998</v>
      </c>
      <c r="E23" s="11">
        <f>SUM(E4+E13+E16)</f>
        <v>194008786.95000002</v>
      </c>
    </row>
    <row r="24" spans="2:5" ht="11.25">
      <c r="B24" s="17"/>
      <c r="C24" s="19"/>
      <c r="D24" s="9"/>
      <c r="E24" s="11"/>
    </row>
    <row r="25" spans="2:5" s="3" customFormat="1" ht="11.25">
      <c r="B25" s="14" t="s">
        <v>8</v>
      </c>
      <c r="C25" s="19"/>
      <c r="D25" s="7"/>
      <c r="E25" s="8"/>
    </row>
    <row r="26" spans="2:5" ht="11.25">
      <c r="B26" s="15" t="s">
        <v>51</v>
      </c>
      <c r="C26" s="19"/>
      <c r="D26" s="9">
        <f>SUM(D27:D29)</f>
        <v>79618567.77</v>
      </c>
      <c r="E26" s="10">
        <f>SUM(E27:E29)</f>
        <v>109806172.96000001</v>
      </c>
    </row>
    <row r="27" spans="2:5" ht="11.25">
      <c r="B27" s="17"/>
      <c r="C27" s="21" t="s">
        <v>42</v>
      </c>
      <c r="D27" s="1">
        <v>46102980.44</v>
      </c>
      <c r="E27" s="6">
        <v>68978342.31</v>
      </c>
    </row>
    <row r="28" spans="2:5" ht="11.25">
      <c r="B28" s="17"/>
      <c r="C28" s="21" t="s">
        <v>20</v>
      </c>
      <c r="D28" s="1">
        <v>14878354.3</v>
      </c>
      <c r="E28" s="6">
        <v>18021722.18</v>
      </c>
    </row>
    <row r="29" spans="2:5" ht="11.25">
      <c r="B29" s="17"/>
      <c r="C29" s="21" t="s">
        <v>21</v>
      </c>
      <c r="D29" s="1">
        <v>18637233.03</v>
      </c>
      <c r="E29" s="6">
        <v>22806108.47</v>
      </c>
    </row>
    <row r="30" spans="2:5" ht="11.25">
      <c r="B30" s="15" t="s">
        <v>47</v>
      </c>
      <c r="C30" s="19"/>
      <c r="D30" s="9">
        <f>SUM(D31:D39)</f>
        <v>17077416.71</v>
      </c>
      <c r="E30" s="10">
        <f>SUM(E31:E39)</f>
        <v>29614150.67</v>
      </c>
    </row>
    <row r="31" spans="2:5" ht="11.25">
      <c r="B31" s="17"/>
      <c r="C31" s="21" t="s">
        <v>22</v>
      </c>
      <c r="D31" s="1">
        <v>6056400</v>
      </c>
      <c r="E31" s="6">
        <v>8652000</v>
      </c>
    </row>
    <row r="32" spans="2:5" ht="11.25">
      <c r="B32" s="17"/>
      <c r="C32" s="21" t="s">
        <v>23</v>
      </c>
      <c r="D32" s="1">
        <v>0</v>
      </c>
      <c r="E32" s="6">
        <v>0</v>
      </c>
    </row>
    <row r="33" spans="2:5" ht="11.25">
      <c r="B33" s="17"/>
      <c r="C33" s="21" t="s">
        <v>24</v>
      </c>
      <c r="D33" s="1">
        <v>2112316.89</v>
      </c>
      <c r="E33" s="6">
        <v>5746286.9</v>
      </c>
    </row>
    <row r="34" spans="2:5" ht="11.25">
      <c r="B34" s="17"/>
      <c r="C34" s="21" t="s">
        <v>25</v>
      </c>
      <c r="D34" s="1">
        <v>8908699.82</v>
      </c>
      <c r="E34" s="6">
        <v>15215863.77</v>
      </c>
    </row>
    <row r="35" spans="2:5" ht="11.25">
      <c r="B35" s="17"/>
      <c r="C35" s="21" t="s">
        <v>26</v>
      </c>
      <c r="D35" s="1">
        <v>0</v>
      </c>
      <c r="E35" s="6">
        <v>0</v>
      </c>
    </row>
    <row r="36" spans="2:5" ht="11.25">
      <c r="B36" s="17"/>
      <c r="C36" s="21" t="s">
        <v>27</v>
      </c>
      <c r="D36" s="1">
        <v>0</v>
      </c>
      <c r="E36" s="6">
        <v>0</v>
      </c>
    </row>
    <row r="37" spans="2:5" ht="11.25">
      <c r="B37" s="17"/>
      <c r="C37" s="21" t="s">
        <v>28</v>
      </c>
      <c r="D37" s="1">
        <v>0</v>
      </c>
      <c r="E37" s="6">
        <v>0</v>
      </c>
    </row>
    <row r="38" spans="2:5" ht="11.25">
      <c r="B38" s="17"/>
      <c r="C38" s="21" t="s">
        <v>6</v>
      </c>
      <c r="D38" s="1">
        <v>0</v>
      </c>
      <c r="E38" s="6">
        <v>0</v>
      </c>
    </row>
    <row r="39" spans="2:5" ht="11.25">
      <c r="B39" s="17"/>
      <c r="C39" s="21" t="s">
        <v>29</v>
      </c>
      <c r="D39" s="1">
        <v>0</v>
      </c>
      <c r="E39" s="6">
        <v>0</v>
      </c>
    </row>
    <row r="40" spans="2:5" ht="11.25">
      <c r="B40" s="15" t="s">
        <v>10</v>
      </c>
      <c r="C40" s="19"/>
      <c r="D40" s="9">
        <f>SUM(D41:D43)</f>
        <v>0</v>
      </c>
      <c r="E40" s="10">
        <f>SUM(E41:E43)</f>
        <v>0</v>
      </c>
    </row>
    <row r="41" spans="2:5" ht="11.25">
      <c r="B41" s="17"/>
      <c r="C41" s="21" t="s">
        <v>3</v>
      </c>
      <c r="D41" s="1">
        <v>0</v>
      </c>
      <c r="E41" s="6">
        <v>0</v>
      </c>
    </row>
    <row r="42" spans="2:5" ht="11.25">
      <c r="B42" s="17"/>
      <c r="C42" s="21" t="s">
        <v>4</v>
      </c>
      <c r="D42" s="1">
        <v>0</v>
      </c>
      <c r="E42" s="6">
        <v>0</v>
      </c>
    </row>
    <row r="43" spans="2:5" ht="11.25">
      <c r="B43" s="17"/>
      <c r="C43" s="21" t="s">
        <v>5</v>
      </c>
      <c r="D43" s="1">
        <v>0</v>
      </c>
      <c r="E43" s="6">
        <v>0</v>
      </c>
    </row>
    <row r="44" spans="2:5" ht="11.25">
      <c r="B44" s="15" t="s">
        <v>52</v>
      </c>
      <c r="C44" s="19"/>
      <c r="D44" s="9">
        <f>SUM(D45:D49)</f>
        <v>36887.5</v>
      </c>
      <c r="E44" s="10">
        <f>SUM(E45:E49)</f>
        <v>133594.77</v>
      </c>
    </row>
    <row r="45" spans="2:5" ht="11.25">
      <c r="B45" s="17"/>
      <c r="C45" s="21" t="s">
        <v>30</v>
      </c>
      <c r="D45" s="1">
        <v>36887.5</v>
      </c>
      <c r="E45" s="6">
        <v>133594.77</v>
      </c>
    </row>
    <row r="46" spans="2:5" ht="11.25">
      <c r="B46" s="17"/>
      <c r="C46" s="21" t="s">
        <v>31</v>
      </c>
      <c r="D46" s="1">
        <v>0</v>
      </c>
      <c r="E46" s="6">
        <v>0</v>
      </c>
    </row>
    <row r="47" spans="2:5" ht="11.25">
      <c r="B47" s="17"/>
      <c r="C47" s="21" t="s">
        <v>32</v>
      </c>
      <c r="D47" s="1">
        <v>0</v>
      </c>
      <c r="E47" s="6">
        <v>0</v>
      </c>
    </row>
    <row r="48" spans="2:5" ht="11.25">
      <c r="B48" s="17"/>
      <c r="C48" s="21" t="s">
        <v>33</v>
      </c>
      <c r="D48" s="1">
        <v>0</v>
      </c>
      <c r="E48" s="6">
        <v>0</v>
      </c>
    </row>
    <row r="49" spans="2:5" ht="11.25">
      <c r="B49" s="17"/>
      <c r="C49" s="21" t="s">
        <v>34</v>
      </c>
      <c r="D49" s="1">
        <v>0</v>
      </c>
      <c r="E49" s="6">
        <v>0</v>
      </c>
    </row>
    <row r="50" spans="2:5" ht="11.25">
      <c r="B50" s="15" t="s">
        <v>53</v>
      </c>
      <c r="C50" s="19"/>
      <c r="D50" s="9">
        <f>SUM(D51:D56)</f>
        <v>0</v>
      </c>
      <c r="E50" s="10">
        <f>SUM(E51:E56)</f>
        <v>2692616.31</v>
      </c>
    </row>
    <row r="51" spans="2:5" ht="11.25">
      <c r="B51" s="17"/>
      <c r="C51" s="21" t="s">
        <v>35</v>
      </c>
      <c r="D51" s="1">
        <v>0</v>
      </c>
      <c r="E51" s="6">
        <v>2692616.31</v>
      </c>
    </row>
    <row r="52" spans="2:5" ht="11.25">
      <c r="B52" s="17"/>
      <c r="C52" s="21" t="s">
        <v>7</v>
      </c>
      <c r="D52" s="1">
        <v>0</v>
      </c>
      <c r="E52" s="6">
        <v>0</v>
      </c>
    </row>
    <row r="53" spans="2:5" ht="11.25">
      <c r="B53" s="17"/>
      <c r="C53" s="21" t="s">
        <v>36</v>
      </c>
      <c r="D53" s="1">
        <v>0</v>
      </c>
      <c r="E53" s="6">
        <v>0</v>
      </c>
    </row>
    <row r="54" spans="2:5" ht="22.5">
      <c r="B54" s="17"/>
      <c r="C54" s="21" t="s">
        <v>37</v>
      </c>
      <c r="D54" s="1">
        <v>0</v>
      </c>
      <c r="E54" s="6">
        <v>0</v>
      </c>
    </row>
    <row r="55" spans="2:5" ht="11.25">
      <c r="B55" s="17"/>
      <c r="C55" s="21" t="s">
        <v>38</v>
      </c>
      <c r="D55" s="1">
        <v>0</v>
      </c>
      <c r="E55" s="6">
        <v>0</v>
      </c>
    </row>
    <row r="56" spans="2:5" ht="11.25">
      <c r="B56" s="17"/>
      <c r="C56" s="21" t="s">
        <v>39</v>
      </c>
      <c r="D56" s="1">
        <v>0</v>
      </c>
      <c r="E56" s="6">
        <v>0</v>
      </c>
    </row>
    <row r="57" spans="2:5" ht="11.25">
      <c r="B57" s="15" t="s">
        <v>48</v>
      </c>
      <c r="C57" s="19"/>
      <c r="D57" s="9">
        <f>SUM(D58)</f>
        <v>0</v>
      </c>
      <c r="E57" s="10">
        <f>SUM(E58)</f>
        <v>29654.92</v>
      </c>
    </row>
    <row r="58" spans="2:5" ht="11.25">
      <c r="B58" s="17"/>
      <c r="C58" s="21" t="s">
        <v>43</v>
      </c>
      <c r="D58" s="1">
        <v>0</v>
      </c>
      <c r="E58" s="6">
        <v>29654.92</v>
      </c>
    </row>
    <row r="59" spans="2:5" ht="11.25">
      <c r="B59" s="17"/>
      <c r="C59" s="21"/>
      <c r="D59" s="1"/>
      <c r="E59" s="6"/>
    </row>
    <row r="60" spans="2:5" ht="11.25">
      <c r="B60" s="14" t="s">
        <v>54</v>
      </c>
      <c r="C60" s="19"/>
      <c r="D60" s="9">
        <f>SUM(D57+D50+D44+D40+D30+D26)</f>
        <v>96732871.97999999</v>
      </c>
      <c r="E60" s="11">
        <f>SUM(E57+E50+E44+E40+E30+E26)</f>
        <v>142276189.63</v>
      </c>
    </row>
    <row r="61" spans="2:5" ht="11.25">
      <c r="B61" s="17"/>
      <c r="C61" s="19"/>
      <c r="D61" s="9"/>
      <c r="E61" s="11"/>
    </row>
    <row r="62" spans="2:5" s="3" customFormat="1" ht="11.25">
      <c r="B62" s="14" t="s">
        <v>45</v>
      </c>
      <c r="C62" s="19"/>
      <c r="D62" s="9">
        <f>D23-D60</f>
        <v>71392748.28999999</v>
      </c>
      <c r="E62" s="10">
        <f>E23-E60</f>
        <v>51732597.32000002</v>
      </c>
    </row>
    <row r="63" spans="2:5" s="3" customFormat="1" ht="11.25">
      <c r="B63" s="14"/>
      <c r="C63" s="19"/>
      <c r="D63" s="9"/>
      <c r="E63" s="10"/>
    </row>
    <row r="64" spans="2:5" ht="11.25">
      <c r="B64" s="23"/>
      <c r="C64" s="24"/>
      <c r="D64" s="12"/>
      <c r="E64" s="13"/>
    </row>
    <row r="65" spans="2:5" ht="11.25">
      <c r="B65" s="29" t="s">
        <v>55</v>
      </c>
      <c r="C65" s="29"/>
      <c r="D65" s="29"/>
      <c r="E65" s="29"/>
    </row>
    <row r="68" spans="2:5" s="27" customFormat="1" ht="22.5" customHeight="1">
      <c r="B68" s="27" t="s">
        <v>56</v>
      </c>
      <c r="C68" s="28"/>
      <c r="D68" s="33" t="s">
        <v>57</v>
      </c>
      <c r="E68" s="33"/>
    </row>
  </sheetData>
  <sheetProtection/>
  <mergeCells count="3">
    <mergeCell ref="B1:E1"/>
    <mergeCell ref="B65:E65"/>
    <mergeCell ref="D68:E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Maribel</cp:lastModifiedBy>
  <cp:lastPrinted>2018-10-05T18:52:35Z</cp:lastPrinted>
  <dcterms:created xsi:type="dcterms:W3CDTF">2012-12-11T20:29:16Z</dcterms:created>
  <dcterms:modified xsi:type="dcterms:W3CDTF">2018-11-07T16:48:42Z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